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kalkul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 %"/>
    <numFmt numFmtId="166" formatCode="0.0000"/>
  </numFmts>
  <fonts count="9">
    <font>
      <name val="Calibri"/>
      <family val="2"/>
      <color theme="1"/>
      <sz val="11"/>
      <scheme val="minor"/>
    </font>
    <font>
      <name val="Arial"/>
      <b val="1"/>
      <color rgb="000F1117"/>
      <sz val="16"/>
    </font>
    <font>
      <name val="Arial"/>
      <i val="1"/>
      <color rgb="005A5C6E"/>
      <sz val="10"/>
    </font>
    <font>
      <name val="Arial"/>
      <b val="1"/>
      <color rgb="00FFFFFF"/>
      <sz val="10"/>
    </font>
    <font>
      <name val="Arial"/>
      <sz val="10"/>
    </font>
    <font>
      <name val="Arial"/>
      <color rgb="000F1117"/>
      <sz val="10"/>
    </font>
    <font>
      <name val="Arial"/>
      <color rgb="005A5C6E"/>
      <sz val="10"/>
    </font>
    <font>
      <name val="Arial"/>
      <b val="1"/>
      <sz val="10"/>
    </font>
    <font>
      <name val="Arial"/>
      <b val="1"/>
      <color rgb="000F1117"/>
      <sz val="10"/>
    </font>
  </fonts>
  <fills count="6">
    <fill>
      <patternFill/>
    </fill>
    <fill>
      <patternFill patternType="gray125"/>
    </fill>
    <fill>
      <patternFill patternType="solid">
        <fgColor rgb="001C5DBD"/>
      </patternFill>
    </fill>
    <fill>
      <patternFill patternType="solid">
        <fgColor rgb="00EAF3FE"/>
      </patternFill>
    </fill>
    <fill>
      <patternFill patternType="solid">
        <fgColor rgb="00F0F2F8"/>
      </patternFill>
    </fill>
    <fill>
      <patternFill patternType="solid">
        <fgColor rgb="00E3FBF3"/>
      </patternFill>
    </fill>
  </fills>
  <borders count="2">
    <border>
      <left/>
      <right/>
      <top/>
      <bottom/>
      <diagonal/>
    </border>
    <border>
      <left style="thin">
        <color rgb="00D9DDE7"/>
      </left>
      <right style="thin">
        <color rgb="00D9DDE7"/>
      </right>
      <top style="thin">
        <color rgb="00D9DDE7"/>
      </top>
      <bottom style="thin">
        <color rgb="00D9DDE7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2" borderId="0" pivotButton="0" quotePrefix="0" xfId="0"/>
    <xf numFmtId="0" fontId="4" fillId="0" borderId="1" pivotButton="0" quotePrefix="0" xfId="0"/>
    <xf numFmtId="164" fontId="5" fillId="3" borderId="1" pivotButton="0" quotePrefix="0" xfId="0"/>
    <xf numFmtId="165" fontId="5" fillId="3" borderId="1" pivotButton="0" quotePrefix="0" xfId="0"/>
    <xf numFmtId="166" fontId="6" fillId="4" borderId="1" pivotButton="0" quotePrefix="0" xfId="0"/>
    <xf numFmtId="164" fontId="6" fillId="4" borderId="1" pivotButton="0" quotePrefix="0" xfId="0"/>
    <xf numFmtId="0" fontId="7" fillId="0" borderId="1" pivotButton="0" quotePrefix="0" xfId="0"/>
    <xf numFmtId="164" fontId="8" fillId="5" borderId="1" pivotButton="0" quotePrefix="0" xfId="0"/>
    <xf numFmtId="165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58" customWidth="1" min="1" max="1"/>
    <col width="16" customWidth="1" min="2" max="2"/>
    <col width="70" customWidth="1" min="3" max="3"/>
  </cols>
  <sheetData>
    <row r="1">
      <c r="A1" s="1" t="inlineStr">
        <is>
          <t>Preiskalkulation für Onlineshops — vom Ziel-Deckungsbeitrag zum Verkaufspreis</t>
        </is>
      </c>
    </row>
    <row r="2">
      <c r="A2" s="2" t="inlineStr">
        <is>
          <t>Blau = Eingaben, Grau = Zwischenrechnung, Grün = Ergebnis. Rechenweg: decore.cloud/rechner/preiskalkulation · Vorlage: decore.cloud/vorlagen/preiskalkulation-excel</t>
        </is>
      </c>
    </row>
    <row r="3">
      <c r="A3" s="3" t="inlineStr">
        <is>
          <t>EINGABEN</t>
        </is>
      </c>
      <c r="B3" s="4" t="n"/>
      <c r="C3" s="4" t="n"/>
    </row>
    <row r="4">
      <c r="A4" s="5" t="inlineStr">
        <is>
          <t>Einkaufspreis netto (inkl. Bezugskosten)</t>
        </is>
      </c>
      <c r="B4" s="6" t="n">
        <v>12</v>
      </c>
      <c r="C4" s="2" t="inlineStr">
        <is>
          <t>Fracht, Zoll, Produktverpackung einrechnen</t>
        </is>
      </c>
    </row>
    <row r="5">
      <c r="A5" s="5" t="inlineStr">
        <is>
          <t>Umsatzsteuer</t>
        </is>
      </c>
      <c r="B5" s="7" t="n">
        <v>0.19</v>
      </c>
    </row>
    <row r="6">
      <c r="A6" s="5" t="inlineStr">
        <is>
          <t>Versand + Verpackung je Sendung</t>
        </is>
      </c>
      <c r="B6" s="6" t="n">
        <v>4.9</v>
      </c>
    </row>
    <row r="7">
      <c r="A7" s="5" t="inlineStr">
        <is>
          <t>Zahlartgebühr % vom Brutto</t>
        </is>
      </c>
      <c r="B7" s="7" t="n">
        <v>0.025</v>
      </c>
      <c r="C7" s="2" t="inlineStr">
        <is>
          <t>PayPal 2,49 % + 0,35 € · Shopify Payments Basic 2,1 % + 0,30 € (Stand 26.08.2026)</t>
        </is>
      </c>
    </row>
    <row r="8">
      <c r="A8" s="5" t="inlineStr">
        <is>
          <t>Zahlartgebühr fix je Bestellung</t>
        </is>
      </c>
      <c r="B8" s="6" t="n">
        <v>0.35</v>
      </c>
    </row>
    <row r="9">
      <c r="A9" s="5" t="inlineStr">
        <is>
          <t>Marktplatzgebühr % vom Brutto (0 im eigenen Shop)</t>
        </is>
      </c>
      <c r="B9" s="7" t="n">
        <v>0</v>
      </c>
      <c r="C9" s="2" t="inlineStr">
        <is>
          <t>Amazon je nach Kategorie meist 15 %</t>
        </is>
      </c>
    </row>
    <row r="10">
      <c r="A10" s="5" t="inlineStr">
        <is>
          <t>Retourenquote</t>
        </is>
      </c>
      <c r="B10" s="7" t="n">
        <v>0.1</v>
      </c>
    </row>
    <row r="11">
      <c r="A11" s="5" t="inlineStr">
        <is>
          <t>Rückversand + Bearbeitung je Retoure</t>
        </is>
      </c>
      <c r="B11" s="6" t="n">
        <v>6</v>
      </c>
    </row>
    <row r="12">
      <c r="A12" s="5" t="inlineStr">
        <is>
          <t>Wertverlust je Retoure (% vom Einkaufspreis)</t>
        </is>
      </c>
      <c r="B12" s="7" t="n">
        <v>0.1</v>
      </c>
    </row>
    <row r="13">
      <c r="A13" s="5" t="inlineStr">
        <is>
          <t>Werbekostenanteil (KUR, % vom Brutto-Umsatz)</t>
        </is>
      </c>
      <c r="B13" s="7" t="n">
        <v>0.15</v>
      </c>
      <c r="C13" s="2" t="inlineStr">
        <is>
          <t>Monatliche Werbekosten ÷ Brutto-Umsatz</t>
        </is>
      </c>
    </row>
    <row r="14">
      <c r="A14" s="5" t="inlineStr">
        <is>
          <t>Ziel-Deckungsbeitrag DB3 je Bestellung</t>
        </is>
      </c>
      <c r="B14" s="6" t="n">
        <v>6</v>
      </c>
      <c r="C14" s="2" t="inlineStr">
        <is>
          <t>Was je Bestellung nach allen variablen Kosten übrig bleiben soll</t>
        </is>
      </c>
    </row>
    <row r="15">
      <c r="A15" s="5" t="inlineStr">
        <is>
          <t>Ziel-DB3-Marge vom Netto (Alternative)</t>
        </is>
      </c>
      <c r="B15" s="7" t="n">
        <v>0.2</v>
      </c>
    </row>
    <row r="16">
      <c r="A16" s="5" t="inlineStr">
        <is>
          <t>Zum Vergleich: aktueller Verkaufspreis brutto</t>
        </is>
      </c>
      <c r="B16" s="6" t="n">
        <v>39.9</v>
      </c>
    </row>
    <row r="17">
      <c r="A17" s="3" t="inlineStr">
        <is>
          <t>RECHNUNG</t>
        </is>
      </c>
      <c r="B17" s="4" t="n"/>
      <c r="C17" s="4" t="n"/>
    </row>
    <row r="18">
      <c r="A18" s="5" t="inlineStr">
        <is>
          <t>Koeffizient je € Brutto-Preis (Anteil, der als DB3 ankommt)</t>
        </is>
      </c>
      <c r="B18" s="8">
        <f>(1-B10)*(1/(1+B5)-B7-B9)-B10*B7-B13</f>
        <v/>
      </c>
      <c r="C18" s="2" t="inlineStr">
        <is>
          <t>Preis wirkt über Netto-Erlös, Zahlart-%, Marktplatz-% und Werbekosten</t>
        </is>
      </c>
    </row>
    <row r="19">
      <c r="A19" s="5" t="inlineStr">
        <is>
          <t>Fixer Teil je Bestellung (Kosten, die nicht am Preis hängen)</t>
        </is>
      </c>
      <c r="B19" s="9">
        <f>(1-B10)*(-B4-B6-B8)+B10*(-B6-B11-B8-B12*B4)</f>
        <v/>
      </c>
      <c r="C19" s="2" t="inlineStr">
        <is>
          <t>Einkauf, Versand, Fixgebühr, Retourenkosten</t>
        </is>
      </c>
    </row>
    <row r="20">
      <c r="A20" s="3" t="inlineStr">
        <is>
          <t>ERGEBNIS</t>
        </is>
      </c>
      <c r="B20" s="4" t="n"/>
      <c r="C20" s="4" t="n"/>
    </row>
    <row r="21">
      <c r="A21" s="10" t="inlineStr">
        <is>
          <t>Break-even-Verkaufspreis brutto (DB3 = 0)</t>
        </is>
      </c>
      <c r="B21" s="11">
        <f>IF(B18&lt;=0,"Kosten &gt; Erlös",-B19/B18)</f>
        <v/>
      </c>
      <c r="C21" s="2" t="inlineStr">
        <is>
          <t>Darunter verliert jede Bestellung Geld</t>
        </is>
      </c>
    </row>
    <row r="22">
      <c r="A22" s="10" t="inlineStr">
        <is>
          <t>Verkaufspreis brutto für den Ziel-DB3</t>
        </is>
      </c>
      <c r="B22" s="11">
        <f>IF(B18&lt;=0,"Kosten &gt; Erlös",(B14-B19)/B18)</f>
        <v/>
      </c>
      <c r="C22" s="2" t="inlineStr">
        <is>
          <t>Dieser Preis liefert genau den Ziel-DB3</t>
        </is>
      </c>
    </row>
    <row r="23">
      <c r="A23" s="10" t="inlineStr">
        <is>
          <t>Verkaufspreis brutto für die Ziel-DB3-Marge</t>
        </is>
      </c>
      <c r="B23" s="11">
        <f>IF(B18-B15/(1+B5)&lt;=0,"Marge nicht erreichbar",-B19/(B18-B15/(1+B5)))</f>
        <v/>
      </c>
      <c r="C23" s="2" t="inlineStr">
        <is>
          <t>Für die Ziel-Marge vom Netto-Erlös</t>
        </is>
      </c>
    </row>
    <row r="24">
      <c r="A24" s="3" t="inlineStr">
        <is>
          <t>KONTROLLE mit dem aktuellen Verkaufspreis</t>
        </is>
      </c>
      <c r="B24" s="4" t="n"/>
      <c r="C24" s="4" t="n"/>
    </row>
    <row r="25">
      <c r="A25" s="5" t="inlineStr">
        <is>
          <t>Netto-Erlös</t>
        </is>
      </c>
      <c r="B25" s="9">
        <f>B16/(1+B5)</f>
        <v/>
      </c>
    </row>
    <row r="26">
      <c r="A26" s="5" t="inlineStr">
        <is>
          <t>DB1 (nach Wareneinsatz)</t>
        </is>
      </c>
      <c r="B26" s="9">
        <f>B25-B4</f>
        <v/>
      </c>
    </row>
    <row r="27">
      <c r="A27" s="5" t="inlineStr">
        <is>
          <t>DB2 (nach Versand, Gebühren, Marktplatz, Retouren)</t>
        </is>
      </c>
      <c r="B27" s="9">
        <f>(1-B10)*(B25-B4-B6-B7*B16-B8-B9*B16)+B10*(-B6-B11-B7*B16-B8-B12*B4)</f>
        <v/>
      </c>
    </row>
    <row r="28">
      <c r="A28" s="10" t="inlineStr">
        <is>
          <t>DB3 (nach Werbekosten)</t>
        </is>
      </c>
      <c r="B28" s="11">
        <f>B27-B13*B16</f>
        <v/>
      </c>
    </row>
    <row r="29">
      <c r="A29" s="5" t="inlineStr">
        <is>
          <t>DB3-Marge vom Netto</t>
        </is>
      </c>
      <c r="B29" s="12">
        <f>B28/B25</f>
        <v/>
      </c>
    </row>
    <row r="30">
      <c r="A30" s="5" t="inlineStr">
        <is>
          <t>Kipppunkt Retourenquote (ab hier DB3 &lt; 0)</t>
        </is>
      </c>
      <c r="B30" s="12">
        <f>MAX(0,(B25-B4-B6-B7*B16-B8-B9*B16-B13*B16)/((B25-B4-B9*B16)+B11+B12*B4))</f>
        <v/>
      </c>
      <c r="C30" s="2" t="inlineStr">
        <is>
          <t>Ab dieser Quote arbeitet das Produkt im Minus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2026-08-26T21:24:41Z</dcterms:created>
  <dcterms:modified xsi:type="dcterms:W3CDTF">2026-08-26T21:24:41Z</dcterms:modified>
</cp:coreProperties>
</file>